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1" i="1"/>
  <c r="C10"/>
  <c r="C11"/>
  <c r="E30"/>
  <c r="D29"/>
  <c r="C29"/>
  <c r="E32"/>
  <c r="D36"/>
  <c r="D33" s="1"/>
  <c r="C36"/>
  <c r="E40"/>
  <c r="E28"/>
  <c r="D27"/>
  <c r="C27"/>
  <c r="E39"/>
  <c r="E38"/>
  <c r="E37"/>
  <c r="C25"/>
  <c r="E35"/>
  <c r="E26"/>
  <c r="D25"/>
  <c r="E34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D10" s="1"/>
  <c r="E29" l="1"/>
  <c r="E36"/>
  <c r="C33"/>
  <c r="E33" s="1"/>
  <c r="E27"/>
  <c r="D43"/>
  <c r="E25"/>
  <c r="E15"/>
  <c r="E23"/>
  <c r="E19"/>
  <c r="E17"/>
  <c r="E13"/>
  <c r="E11"/>
  <c r="C43" l="1"/>
  <c r="E10"/>
  <c r="E43" l="1"/>
  <c r="E41"/>
</calcChain>
</file>

<file path=xl/sharedStrings.xml><?xml version="1.0" encoding="utf-8"?>
<sst xmlns="http://schemas.openxmlformats.org/spreadsheetml/2006/main" count="83" uniqueCount="82">
  <si>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</si>
  <si>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</si>
  <si>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</si>
  <si>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</si>
  <si>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</si>
  <si>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</si>
  <si>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</si>
  <si>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</si>
  <si>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</si>
  <si>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</si>
  <si>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</si>
  <si>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</si>
  <si>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</si>
  <si>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</si>
  <si>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</si>
  <si>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</si>
  <si>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</si>
  <si>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</si>
  <si>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</si>
  <si>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</si>
  <si>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</si>
  <si>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</si>
  <si>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</si>
  <si>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</si>
  <si>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</si>
  <si>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</si>
  <si>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</si>
  <si>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</si>
  <si>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</si>
  <si>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</si>
  <si>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</si>
  <si>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</si>
  <si>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</si>
  <si>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</si>
  <si>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</si>
  <si>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</si>
  <si>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</si>
  <si>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</si>
  <si>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</si>
  <si>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</si>
  <si>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</si>
  <si>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</si>
  <si>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</si>
  <si>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</si>
  <si>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</si>
  <si>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</si>
  <si>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</si>
  <si>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</si>
  <si>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</si>
  <si>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</si>
  <si>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</si>
  <si>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</si>
  <si>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Прочие безвозмездные поступления</t>
  </si>
  <si>
    <t>000 20700000000000151</t>
  </si>
  <si>
    <t>Возврат прочих остатков субсидий</t>
  </si>
  <si>
    <t>000 21900000000000151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</si>
  <si>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</si>
  <si>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</si>
  <si>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</si>
  <si>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</si>
  <si>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</si>
  <si>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</si>
  <si>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</si>
  <si>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</si>
  <si>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</si>
  <si>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Субсидии бюджетам сельских поселений на обеспечение комплексного развития сельских территорий</t>
  </si>
  <si>
    <t>000 20222557610000150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</si>
  <si>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</si>
  <si>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</si>
  <si>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</si>
  <si>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</si>
  <si>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000 114 000000000000410</t>
  </si>
  <si>
    <t>000 114 020000000000410</t>
  </si>
  <si>
    <t>000 20245160100000150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</si>
  <si>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</si>
  <si>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</si>
  <si>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</si>
  <si>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</si>
  <si>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</si>
  <si>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</si>
  <si>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</si>
  <si>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от  11.10.2021г   № 249-п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</si>
</sst>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abSelected="1" workbookViewId="0">
      <selection activeCell="I8" sqref="I8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1</v>
      </c>
      <c r="D2" s="23"/>
      <c r="E2" s="23"/>
    </row>
    <row r="3" spans="1:5">
      <c r="A3" s="1"/>
      <c r="B3" s="1"/>
      <c r="C3" s="23" t="s">
        <v>81</v>
      </c>
      <c r="D3" s="23"/>
      <c r="E3" s="23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5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5">
      <c r="A8" s="4"/>
      <c r="B8" s="4"/>
      <c r="C8" s="4" t="s">
        <v>12</v>
      </c>
      <c r="D8" s="4"/>
      <c r="E8" s="4" t="s">
        <v>13</v>
      </c>
    </row>
    <row r="9" spans="1:5">
      <c r="A9" s="5" t="s">
        <v>50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14</v>
      </c>
      <c r="B10" s="7" t="s">
        <v>15</v>
      </c>
      <c r="C10" s="19">
        <f>C11+C13+C15+C17+C23+C25+C27+C22+C31+C29</f>
        <v>35726200</v>
      </c>
      <c r="D10" s="19">
        <f>D11+D13+D15+D17+D23+D25+D27+D22+D31+D29</f>
        <v>22164083.530000001</v>
      </c>
      <c r="E10" s="8">
        <f>D10/C10*100</f>
        <v>62.038737761082906</v>
      </c>
    </row>
    <row r="11" spans="1:5" ht="18.75" customHeight="1">
      <c r="A11" s="6" t="s">
        <v>16</v>
      </c>
      <c r="B11" s="7" t="s">
        <v>17</v>
      </c>
      <c r="C11" s="19">
        <f>C12</f>
        <v>24141100</v>
      </c>
      <c r="D11" s="19">
        <f>D12</f>
        <v>14652391.220000001</v>
      </c>
      <c r="E11" s="8">
        <f t="shared" ref="E11:E43" si="0">D11/C11*100</f>
        <v>60.694795266164348</v>
      </c>
    </row>
    <row r="12" spans="1:5" ht="15.75" customHeight="1">
      <c r="A12" s="9" t="s">
        <v>18</v>
      </c>
      <c r="B12" s="10" t="s">
        <v>19</v>
      </c>
      <c r="C12" s="20">
        <v>24141100</v>
      </c>
      <c r="D12" s="20">
        <v>14652391.220000001</v>
      </c>
      <c r="E12" s="11">
        <f t="shared" si="0"/>
        <v>60.694795266164348</v>
      </c>
    </row>
    <row r="13" spans="1:5" ht="40.5" customHeight="1">
      <c r="A13" s="6" t="s">
        <v>20</v>
      </c>
      <c r="B13" s="7" t="s">
        <v>21</v>
      </c>
      <c r="C13" s="19">
        <f>C14</f>
        <v>3142700</v>
      </c>
      <c r="D13" s="19">
        <f>D14</f>
        <v>2330440.25</v>
      </c>
      <c r="E13" s="8">
        <f t="shared" si="0"/>
        <v>74.154079294873839</v>
      </c>
    </row>
    <row r="14" spans="1:5" ht="41.25" customHeight="1">
      <c r="A14" s="9" t="s">
        <v>22</v>
      </c>
      <c r="B14" s="10" t="s">
        <v>23</v>
      </c>
      <c r="C14" s="20">
        <v>3142700</v>
      </c>
      <c r="D14" s="20">
        <v>2330440.25</v>
      </c>
      <c r="E14" s="11">
        <f t="shared" si="0"/>
        <v>74.154079294873839</v>
      </c>
    </row>
    <row r="15" spans="1:5" ht="16.5" customHeight="1">
      <c r="A15" s="6" t="s">
        <v>24</v>
      </c>
      <c r="B15" s="7" t="s">
        <v>25</v>
      </c>
      <c r="C15" s="19">
        <f>C16</f>
        <v>520000</v>
      </c>
      <c r="D15" s="19">
        <f>D16</f>
        <v>124019.1</v>
      </c>
      <c r="E15" s="8">
        <f t="shared" si="0"/>
        <v>23.849826923076925</v>
      </c>
    </row>
    <row r="16" spans="1:5" ht="24" customHeight="1">
      <c r="A16" s="9" t="s">
        <v>26</v>
      </c>
      <c r="B16" s="7" t="s">
        <v>27</v>
      </c>
      <c r="C16" s="20">
        <v>520000</v>
      </c>
      <c r="D16" s="20">
        <v>124019.1</v>
      </c>
      <c r="E16" s="11">
        <f t="shared" si="0"/>
        <v>23.849826923076925</v>
      </c>
    </row>
    <row r="17" spans="1:5">
      <c r="A17" s="6" t="s">
        <v>28</v>
      </c>
      <c r="B17" s="7" t="s">
        <v>29</v>
      </c>
      <c r="C17" s="19">
        <f>C18+C19</f>
        <v>6889000</v>
      </c>
      <c r="D17" s="19">
        <f>D18+D19</f>
        <v>4194247.26</v>
      </c>
      <c r="E17" s="8">
        <f t="shared" si="0"/>
        <v>60.883252431412394</v>
      </c>
    </row>
    <row r="18" spans="1:5">
      <c r="A18" s="9" t="s">
        <v>30</v>
      </c>
      <c r="B18" s="10" t="s">
        <v>31</v>
      </c>
      <c r="C18" s="20">
        <v>830400</v>
      </c>
      <c r="D18" s="20">
        <v>214118.32</v>
      </c>
      <c r="E18" s="11">
        <f t="shared" si="0"/>
        <v>25.784961464354527</v>
      </c>
    </row>
    <row r="19" spans="1:5">
      <c r="A19" s="6" t="s">
        <v>32</v>
      </c>
      <c r="B19" s="7" t="s">
        <v>33</v>
      </c>
      <c r="C19" s="19">
        <f>C20+C21</f>
        <v>6058600</v>
      </c>
      <c r="D19" s="19">
        <f>D20+D21</f>
        <v>3980128.94</v>
      </c>
      <c r="E19" s="8">
        <f t="shared" si="0"/>
        <v>65.693872181692143</v>
      </c>
    </row>
    <row r="20" spans="1:5" ht="14.25" customHeight="1">
      <c r="A20" s="9" t="s">
        <v>34</v>
      </c>
      <c r="B20" s="10" t="s">
        <v>35</v>
      </c>
      <c r="C20" s="20">
        <v>4241100</v>
      </c>
      <c r="D20" s="20">
        <v>3581904.31</v>
      </c>
      <c r="E20" s="11">
        <f t="shared" si="0"/>
        <v>84.456964230977817</v>
      </c>
    </row>
    <row r="21" spans="1:5" ht="24.75" customHeight="1">
      <c r="A21" s="9" t="s">
        <v>36</v>
      </c>
      <c r="B21" s="10" t="s">
        <v>37</v>
      </c>
      <c r="C21" s="20">
        <v>1817500</v>
      </c>
      <c r="D21" s="20">
        <v>398224.63</v>
      </c>
      <c r="E21" s="11">
        <f t="shared" si="0"/>
        <v>21.910571114167812</v>
      </c>
    </row>
    <row r="22" spans="1:5" ht="22.5" customHeight="1">
      <c r="A22" s="12" t="s">
        <v>57</v>
      </c>
      <c r="B22" s="15" t="s">
        <v>58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38</v>
      </c>
      <c r="B23" s="13" t="s">
        <v>39</v>
      </c>
      <c r="C23" s="21">
        <f>C24</f>
        <v>597700</v>
      </c>
      <c r="D23" s="21">
        <f>D24</f>
        <v>406692.53</v>
      </c>
      <c r="E23" s="8">
        <f t="shared" si="0"/>
        <v>68.042919524845246</v>
      </c>
    </row>
    <row r="24" spans="1:5" ht="81" customHeight="1">
      <c r="A24" s="14" t="s">
        <v>40</v>
      </c>
      <c r="B24" s="15" t="s">
        <v>41</v>
      </c>
      <c r="C24" s="17">
        <v>597700</v>
      </c>
      <c r="D24" s="17">
        <v>406692.53</v>
      </c>
      <c r="E24" s="11">
        <f t="shared" si="0"/>
        <v>68.042919524845246</v>
      </c>
    </row>
    <row r="25" spans="1:5" ht="29.25" customHeight="1">
      <c r="A25" s="12" t="s">
        <v>42</v>
      </c>
      <c r="B25" s="13" t="s">
        <v>43</v>
      </c>
      <c r="C25" s="21">
        <f>C26</f>
        <v>56000</v>
      </c>
      <c r="D25" s="21">
        <f>D26</f>
        <v>82339.5</v>
      </c>
      <c r="E25" s="8">
        <f t="shared" si="0"/>
        <v>147.03482142857143</v>
      </c>
    </row>
    <row r="26" spans="1:5">
      <c r="A26" s="14" t="s">
        <v>44</v>
      </c>
      <c r="B26" s="15" t="s">
        <v>45</v>
      </c>
      <c r="C26" s="17">
        <v>56000</v>
      </c>
      <c r="D26" s="17">
        <v>82339.5</v>
      </c>
      <c r="E26" s="11">
        <f t="shared" si="0"/>
        <v>147.03482142857143</v>
      </c>
    </row>
    <row r="27" spans="1:5" ht="25.5" customHeight="1">
      <c r="A27" s="12" t="s">
        <v>69</v>
      </c>
      <c r="B27" s="13" t="s">
        <v>71</v>
      </c>
      <c r="C27" s="21">
        <f>C28</f>
        <v>0</v>
      </c>
      <c r="D27" s="21">
        <f>D28</f>
        <v>19331.669999999998</v>
      </c>
      <c r="E27" s="8" t="e">
        <f t="shared" ref="E27:E28" si="1">D27/C27*100</f>
        <v>#DIV/0!</v>
      </c>
    </row>
    <row r="28" spans="1:5" ht="27.75" customHeight="1">
      <c r="A28" s="14" t="s">
        <v>70</v>
      </c>
      <c r="B28" s="15" t="s">
        <v>72</v>
      </c>
      <c r="C28" s="17">
        <v>0</v>
      </c>
      <c r="D28" s="17">
        <v>19331.669999999998</v>
      </c>
      <c r="E28" s="11" t="e">
        <f t="shared" si="1"/>
        <v>#DIV/0!</v>
      </c>
    </row>
    <row r="29" spans="1:5" ht="19.5" customHeight="1">
      <c r="A29" s="12" t="s">
        <v>79</v>
      </c>
      <c r="B29" s="13" t="s">
        <v>77</v>
      </c>
      <c r="C29" s="21">
        <f>C30</f>
        <v>0</v>
      </c>
      <c r="D29" s="21">
        <f>D30</f>
        <v>4000</v>
      </c>
      <c r="E29" s="8" t="e">
        <f t="shared" ref="E29:E30" si="2">D29/C29*100</f>
        <v>#DIV/0!</v>
      </c>
    </row>
    <row r="30" spans="1:5" ht="26.25">
      <c r="A30" s="14" t="s">
        <v>80</v>
      </c>
      <c r="B30" s="15" t="s">
        <v>78</v>
      </c>
      <c r="C30" s="17">
        <v>0</v>
      </c>
      <c r="D30" s="17">
        <v>4000</v>
      </c>
      <c r="E30" s="11" t="e">
        <f t="shared" si="2"/>
        <v>#DIV/0!</v>
      </c>
    </row>
    <row r="31" spans="1:5">
      <c r="A31" s="12" t="s">
        <v>46</v>
      </c>
      <c r="B31" s="13" t="s">
        <v>74</v>
      </c>
      <c r="C31" s="21">
        <v>373300</v>
      </c>
      <c r="D31" s="21">
        <f>D32</f>
        <v>350622</v>
      </c>
      <c r="E31" s="8">
        <v>0</v>
      </c>
    </row>
    <row r="32" spans="1:5">
      <c r="A32" s="14" t="s">
        <v>75</v>
      </c>
      <c r="B32" s="15" t="s">
        <v>76</v>
      </c>
      <c r="C32" s="17">
        <v>373300</v>
      </c>
      <c r="D32" s="17">
        <v>350622</v>
      </c>
      <c r="E32" s="11">
        <f>D32/C32*100</f>
        <v>93.924993302973476</v>
      </c>
    </row>
    <row r="33" spans="1:5">
      <c r="A33" s="12" t="s">
        <v>47</v>
      </c>
      <c r="B33" s="13" t="s">
        <v>48</v>
      </c>
      <c r="C33" s="21">
        <f>C34+C35+C36+C41</f>
        <v>38831360</v>
      </c>
      <c r="D33" s="21">
        <f>D34+D35+D36+D41</f>
        <v>19718780.719999999</v>
      </c>
      <c r="E33" s="11">
        <f t="shared" si="0"/>
        <v>50.780556539868805</v>
      </c>
    </row>
    <row r="34" spans="1:5" ht="27.75" customHeight="1">
      <c r="A34" s="14" t="s">
        <v>49</v>
      </c>
      <c r="B34" s="16" t="s">
        <v>61</v>
      </c>
      <c r="C34" s="17">
        <v>12494000</v>
      </c>
      <c r="D34" s="17">
        <v>10696000</v>
      </c>
      <c r="E34" s="11">
        <f t="shared" si="0"/>
        <v>85.609092364334884</v>
      </c>
    </row>
    <row r="35" spans="1:5" ht="26.25">
      <c r="A35" s="14" t="s">
        <v>62</v>
      </c>
      <c r="B35" s="15" t="s">
        <v>56</v>
      </c>
      <c r="C35" s="17">
        <v>1631300</v>
      </c>
      <c r="D35" s="17">
        <v>518000</v>
      </c>
      <c r="E35" s="11">
        <f t="shared" si="0"/>
        <v>31.753815974989273</v>
      </c>
    </row>
    <row r="36" spans="1:5">
      <c r="A36" s="9" t="s">
        <v>59</v>
      </c>
      <c r="B36" s="10" t="s">
        <v>60</v>
      </c>
      <c r="C36" s="20">
        <f>SUM(C37+C38+C39+C40)</f>
        <v>22547100</v>
      </c>
      <c r="D36" s="20">
        <f>SUM(D37+D38+D39+D40)</f>
        <v>7657777.6799999997</v>
      </c>
      <c r="E36" s="11">
        <f t="shared" si="0"/>
        <v>33.963470601540777</v>
      </c>
    </row>
    <row r="37" spans="1:5" ht="77.25">
      <c r="A37" s="9" t="s">
        <v>63</v>
      </c>
      <c r="B37" s="10" t="s">
        <v>64</v>
      </c>
      <c r="C37" s="20">
        <v>3460100</v>
      </c>
      <c r="D37" s="20">
        <v>3460100</v>
      </c>
      <c r="E37" s="11">
        <f t="shared" si="0"/>
        <v>100</v>
      </c>
    </row>
    <row r="38" spans="1:5" ht="15.75" customHeight="1">
      <c r="A38" s="9" t="s">
        <v>65</v>
      </c>
      <c r="B38" s="10" t="s">
        <v>66</v>
      </c>
      <c r="C38" s="20">
        <v>11793300</v>
      </c>
      <c r="D38" s="20">
        <v>3091677.68</v>
      </c>
      <c r="E38" s="11">
        <f t="shared" si="0"/>
        <v>26.215543401762019</v>
      </c>
    </row>
    <row r="39" spans="1:5" ht="15.75" customHeight="1">
      <c r="A39" s="9" t="s">
        <v>68</v>
      </c>
      <c r="B39" s="10" t="s">
        <v>67</v>
      </c>
      <c r="C39" s="20">
        <v>7093700</v>
      </c>
      <c r="D39" s="20">
        <v>906000</v>
      </c>
      <c r="E39" s="11">
        <f t="shared" si="0"/>
        <v>12.771896189576667</v>
      </c>
    </row>
    <row r="40" spans="1:5">
      <c r="A40" s="9" t="s">
        <v>50</v>
      </c>
      <c r="B40" s="10" t="s">
        <v>73</v>
      </c>
      <c r="C40" s="20">
        <v>200000</v>
      </c>
      <c r="D40" s="20">
        <v>200000</v>
      </c>
      <c r="E40" s="11">
        <f t="shared" ref="E40" si="3">D40/C40*100</f>
        <v>100</v>
      </c>
    </row>
    <row r="41" spans="1:5" ht="14.25" customHeight="1">
      <c r="A41" s="9" t="s">
        <v>52</v>
      </c>
      <c r="B41" s="10" t="s">
        <v>53</v>
      </c>
      <c r="C41" s="20">
        <v>2158960</v>
      </c>
      <c r="D41" s="20">
        <v>847003.04</v>
      </c>
      <c r="E41" s="11">
        <f>D41/C43*100</f>
        <v>1.136039108575978</v>
      </c>
    </row>
    <row r="42" spans="1:5" hidden="1">
      <c r="A42" s="9" t="s">
        <v>54</v>
      </c>
      <c r="B42" s="10" t="s">
        <v>55</v>
      </c>
      <c r="C42" s="20"/>
      <c r="D42" s="20"/>
      <c r="E42" s="11"/>
    </row>
    <row r="43" spans="1:5">
      <c r="A43" s="6" t="s">
        <v>51</v>
      </c>
      <c r="B43" s="7"/>
      <c r="C43" s="19">
        <f>C10+C33</f>
        <v>74557560</v>
      </c>
      <c r="D43" s="19">
        <f>D10+D33</f>
        <v>41882864.25</v>
      </c>
      <c r="E43" s="11">
        <f t="shared" si="0"/>
        <v>56.175207785769807</v>
      </c>
    </row>
    <row r="44" spans="1:5">
      <c r="D44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2021-10-25T04:08:30Z</dcterms:modified>
</cp:coreProperties>
</file>