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  <c r="E34" s="1"/>
  <c r="E37"/>
  <c r="E36"/>
  <c r="E35"/>
  <c r="D31"/>
  <c r="C25"/>
  <c r="E33"/>
  <c r="E28"/>
  <c r="E26"/>
  <c r="D25"/>
  <c r="E32"/>
  <c r="D27"/>
  <c r="C27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11"/>
  <c r="C31" l="1"/>
  <c r="E31" s="1"/>
  <c r="D10"/>
  <c r="C10"/>
  <c r="E25"/>
  <c r="E27"/>
  <c r="D40"/>
  <c r="E15"/>
  <c r="E23"/>
  <c r="E19"/>
  <c r="E17"/>
  <c r="E13"/>
  <c r="E11"/>
  <c r="C40" l="1"/>
  <c r="E40" s="1"/>
  <c r="E10"/>
</calcChain>
</file>

<file path=xl/sharedStrings.xml><?xml version="1.0" encoding="utf-8"?>
<sst xmlns="http://schemas.openxmlformats.org/spreadsheetml/2006/main" count="83" uniqueCount="79">
  <si>
    <t>Приложение №1</t>
  </si>
  <si>
    <t>к Постановлению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</si>
  <si>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</si>
  <si>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</si>
  <si>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</si>
  <si>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</si>
  <si>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</si>
  <si>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</si>
  <si>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</si>
  <si>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</si>
  <si>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</si>
  <si>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</si>
  <si>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</si>
  <si>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</si>
  <si>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</si>
  <si>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</si>
  <si>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</si>
  <si>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</si>
  <si>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</si>
  <si>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</si>
  <si>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</si>
  <si>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</si>
  <si>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</si>
  <si>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</si>
  <si>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</si>
  <si>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</si>
  <si>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</si>
  <si>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</si>
  <si>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</si>
  <si>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</si>
  <si>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</si>
  <si>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</si>
  <si>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</si>
  <si>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</si>
  <si>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</si>
  <si>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</si>
  <si>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</si>
  <si>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</si>
  <si>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</si>
  <si>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</si>
  <si>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</si>
  <si>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</si>
  <si>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</si>
  <si>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</si>
  <si>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</si>
  <si>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</si>
  <si>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ПРОЧИЕ НЕНАЛОГОВЫЕ ДОХОДЫ</t>
  </si>
  <si>
    <t>000 11700000000000000</t>
  </si>
  <si>
    <t>Невыясненые поступления</t>
  </si>
  <si>
    <t>000 11701000000000000180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</si>
  <si>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</si>
  <si>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</si>
  <si>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</si>
  <si>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Иные межбюджетные трансферты</t>
  </si>
  <si>
    <t>ИТОГО ДОХОДОВ</t>
  </si>
  <si>
    <t>Прочие безвозмездные поступления</t>
  </si>
  <si>
    <t>000 20700000000000151</t>
  </si>
  <si>
    <t>Возврат прочих остатков субсидий</t>
  </si>
  <si>
    <t>000 21900000000000151</t>
  </si>
  <si>
    <t>000 20215002000000150</t>
  </si>
  <si>
    <t>ГОСУДАРСТВЕННАЯ ПОШЛИНА</t>
  </si>
  <si>
    <t>000 1080400000000110</t>
  </si>
  <si>
    <t>Инициативные платежи</t>
  </si>
  <si>
    <t>000 11715000000000150</t>
  </si>
  <si>
    <t>000 11700000000000150</t>
  </si>
  <si>
    <t xml:space="preserve">Субсидии бюджетам сельских поселений </t>
  </si>
  <si>
    <t>000 20220000000000150</t>
  </si>
  <si>
    <t>Имеется недоимка по данному виду доходов</t>
  </si>
  <si>
    <t>Не наступил срок оплаты</t>
  </si>
  <si>
    <t>Поступили долги прошлых лет</t>
  </si>
  <si>
    <t>000 20215001100000150</t>
  </si>
  <si>
    <t>Дотации бюджетам сельских поселений на поддержку мер по обеспечению сбалансированности бюджета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</si>
  <si>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</si>
  <si>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000 20220216100000150</t>
  </si>
  <si>
    <t>Субсидии бюджетам сельских поселений на обеспечение комплексного развития сельских территорий</t>
  </si>
  <si>
    <t>000 20222557610000150</t>
  </si>
  <si>
    <t>000 20222999910000150</t>
  </si>
  <si>
    <t>Прочие субсидии бюджетам сельских поселений</t>
  </si>
  <si>
    <t>от 18.05.2021г  № 122-п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</si>
</sst>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49" fontId="6" fillId="2" borderId="0" xfId="0" applyNumberFormat="1" applyFont="1" applyFill="1" applyAlignment="1">
      <alignment horizontal="left" vertical="top" wrapText="1"/>
    </xf>
    <xf numFmtId="0" fontId="0" fillId="3" borderId="0" xfId="0" applyFill="1"/>
    <xf numFmtId="4" fontId="5" fillId="0" borderId="5" xfId="0" applyNumberFormat="1" applyFont="1" applyBorder="1"/>
    <xf numFmtId="4" fontId="1" fillId="0" borderId="5" xfId="0" applyNumberFormat="1" applyFont="1" applyBorder="1"/>
    <xf numFmtId="4" fontId="5" fillId="0" borderId="4" xfId="0" applyNumberFormat="1" applyFont="1" applyBorder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4" workbookViewId="0">
      <selection activeCell="C3" sqref="C3:E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  <col min="6" max="6" width="21.28515625" customWidth="1"/>
  </cols>
  <sheetData>
    <row r="1" spans="1:6">
      <c r="A1" s="1"/>
      <c r="B1" s="1"/>
      <c r="C1" s="24" t="s">
        <v>0</v>
      </c>
      <c r="D1" s="24"/>
      <c r="E1" s="24"/>
    </row>
    <row r="2" spans="1:6">
      <c r="A2" s="1"/>
      <c r="B2" s="1"/>
      <c r="C2" s="25" t="s">
        <v>1</v>
      </c>
      <c r="D2" s="25"/>
      <c r="E2" s="25"/>
    </row>
    <row r="3" spans="1:6">
      <c r="A3" s="1"/>
      <c r="B3" s="1"/>
      <c r="C3" s="25" t="s">
        <v>78</v>
      </c>
      <c r="D3" s="25"/>
      <c r="E3" s="25"/>
    </row>
    <row r="4" spans="1:6" ht="15.75">
      <c r="A4" s="26" t="s">
        <v>2</v>
      </c>
      <c r="B4" s="26"/>
      <c r="C4" s="26"/>
      <c r="D4" s="26"/>
      <c r="E4" s="26"/>
    </row>
    <row r="5" spans="1:6" ht="15.75">
      <c r="A5" s="27"/>
      <c r="B5" s="27"/>
      <c r="C5" s="27"/>
      <c r="D5" s="27"/>
      <c r="E5" s="27"/>
    </row>
    <row r="6" spans="1:6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</row>
    <row r="7" spans="1:6">
      <c r="A7" s="3"/>
      <c r="B7" s="3" t="s">
        <v>8</v>
      </c>
      <c r="C7" s="3" t="s">
        <v>9</v>
      </c>
      <c r="D7" s="3" t="s">
        <v>10</v>
      </c>
      <c r="E7" s="3" t="s">
        <v>11</v>
      </c>
    </row>
    <row r="8" spans="1:6">
      <c r="A8" s="4"/>
      <c r="B8" s="4"/>
      <c r="C8" s="4" t="s">
        <v>12</v>
      </c>
      <c r="D8" s="4"/>
      <c r="E8" s="4" t="s">
        <v>13</v>
      </c>
    </row>
    <row r="9" spans="1:6">
      <c r="A9" s="5" t="s">
        <v>53</v>
      </c>
      <c r="B9" s="5">
        <v>2</v>
      </c>
      <c r="C9" s="5">
        <v>3</v>
      </c>
      <c r="D9" s="5">
        <v>4</v>
      </c>
      <c r="E9" s="5">
        <v>5</v>
      </c>
    </row>
    <row r="10" spans="1:6" ht="23.25" customHeight="1">
      <c r="A10" s="6" t="s">
        <v>14</v>
      </c>
      <c r="B10" s="7" t="s">
        <v>15</v>
      </c>
      <c r="C10" s="21">
        <f>C11+C13+C15+C17+C23+C25+C27+C22</f>
        <v>35726200</v>
      </c>
      <c r="D10" s="21">
        <f>D11+D13+D15+D17+D23+D25+D27+D22</f>
        <v>7073438.1200000001</v>
      </c>
      <c r="E10" s="8">
        <f>D10/C10*100</f>
        <v>19.799021782333416</v>
      </c>
    </row>
    <row r="11" spans="1:6" ht="18.75" customHeight="1">
      <c r="A11" s="6" t="s">
        <v>16</v>
      </c>
      <c r="B11" s="7" t="s">
        <v>17</v>
      </c>
      <c r="C11" s="21">
        <f>C12</f>
        <v>24141100</v>
      </c>
      <c r="D11" s="21">
        <f>D12</f>
        <v>4829479.93</v>
      </c>
      <c r="E11" s="8">
        <f t="shared" ref="E11:E40" si="0">D11/C11*100</f>
        <v>20.005219024816597</v>
      </c>
    </row>
    <row r="12" spans="1:6" ht="15.75" customHeight="1">
      <c r="A12" s="9" t="s">
        <v>18</v>
      </c>
      <c r="B12" s="10" t="s">
        <v>19</v>
      </c>
      <c r="C12" s="22">
        <v>24141100</v>
      </c>
      <c r="D12" s="22">
        <v>4829479.93</v>
      </c>
      <c r="E12" s="11">
        <f t="shared" si="0"/>
        <v>20.005219024816597</v>
      </c>
    </row>
    <row r="13" spans="1:6" ht="40.5" customHeight="1">
      <c r="A13" s="6" t="s">
        <v>20</v>
      </c>
      <c r="B13" s="7" t="s">
        <v>21</v>
      </c>
      <c r="C13" s="21">
        <f>C14</f>
        <v>3142700</v>
      </c>
      <c r="D13" s="21">
        <f>D14</f>
        <v>704664.2</v>
      </c>
      <c r="E13" s="8">
        <f t="shared" si="0"/>
        <v>22.422254749101089</v>
      </c>
    </row>
    <row r="14" spans="1:6" ht="41.25" customHeight="1">
      <c r="A14" s="9" t="s">
        <v>22</v>
      </c>
      <c r="B14" s="10" t="s">
        <v>23</v>
      </c>
      <c r="C14" s="22">
        <v>3142700</v>
      </c>
      <c r="D14" s="22">
        <v>704664.2</v>
      </c>
      <c r="E14" s="11">
        <f t="shared" si="0"/>
        <v>22.422254749101089</v>
      </c>
    </row>
    <row r="15" spans="1:6" ht="16.5" customHeight="1">
      <c r="A15" s="6" t="s">
        <v>24</v>
      </c>
      <c r="B15" s="7" t="s">
        <v>25</v>
      </c>
      <c r="C15" s="21">
        <f>C16</f>
        <v>520000</v>
      </c>
      <c r="D15" s="21">
        <f>D16</f>
        <v>41948.5</v>
      </c>
      <c r="E15" s="8">
        <f t="shared" si="0"/>
        <v>8.0670192307692297</v>
      </c>
    </row>
    <row r="16" spans="1:6" ht="24" customHeight="1">
      <c r="A16" s="9" t="s">
        <v>26</v>
      </c>
      <c r="B16" s="7" t="s">
        <v>27</v>
      </c>
      <c r="C16" s="22">
        <v>520000</v>
      </c>
      <c r="D16" s="22">
        <v>41948.5</v>
      </c>
      <c r="E16" s="11">
        <f t="shared" si="0"/>
        <v>8.0670192307692297</v>
      </c>
      <c r="F16" s="19" t="s">
        <v>67</v>
      </c>
    </row>
    <row r="17" spans="1:6">
      <c r="A17" s="6" t="s">
        <v>28</v>
      </c>
      <c r="B17" s="7" t="s">
        <v>29</v>
      </c>
      <c r="C17" s="21">
        <f>C18+C19</f>
        <v>6889000</v>
      </c>
      <c r="D17" s="21">
        <f>D18+D19</f>
        <v>1400884.7</v>
      </c>
      <c r="E17" s="8">
        <f t="shared" si="0"/>
        <v>20.335095079111625</v>
      </c>
    </row>
    <row r="18" spans="1:6">
      <c r="A18" s="9" t="s">
        <v>30</v>
      </c>
      <c r="B18" s="10" t="s">
        <v>31</v>
      </c>
      <c r="C18" s="22">
        <v>830400</v>
      </c>
      <c r="D18" s="22">
        <v>44348.74</v>
      </c>
      <c r="E18" s="11">
        <f t="shared" si="0"/>
        <v>5.3406478805394988</v>
      </c>
      <c r="F18" s="19" t="s">
        <v>68</v>
      </c>
    </row>
    <row r="19" spans="1:6">
      <c r="A19" s="6" t="s">
        <v>32</v>
      </c>
      <c r="B19" s="7" t="s">
        <v>33</v>
      </c>
      <c r="C19" s="21">
        <f>C20+C21</f>
        <v>6058600</v>
      </c>
      <c r="D19" s="21">
        <f>D20+D21</f>
        <v>1356535.96</v>
      </c>
      <c r="E19" s="8">
        <f t="shared" si="0"/>
        <v>22.390254514244216</v>
      </c>
    </row>
    <row r="20" spans="1:6" ht="14.25" customHeight="1">
      <c r="A20" s="9" t="s">
        <v>34</v>
      </c>
      <c r="B20" s="10" t="s">
        <v>35</v>
      </c>
      <c r="C20" s="22">
        <v>4241100</v>
      </c>
      <c r="D20" s="22">
        <v>1270487.82</v>
      </c>
      <c r="E20" s="11">
        <f t="shared" si="0"/>
        <v>29.956563627360826</v>
      </c>
    </row>
    <row r="21" spans="1:6" ht="24.75" customHeight="1">
      <c r="A21" s="9" t="s">
        <v>36</v>
      </c>
      <c r="B21" s="10" t="s">
        <v>37</v>
      </c>
      <c r="C21" s="22">
        <v>1817500</v>
      </c>
      <c r="D21" s="22">
        <v>86048.14</v>
      </c>
      <c r="E21" s="11">
        <f t="shared" si="0"/>
        <v>4.7344231086657498</v>
      </c>
      <c r="F21" s="19" t="s">
        <v>68</v>
      </c>
    </row>
    <row r="22" spans="1:6" ht="22.5" customHeight="1">
      <c r="A22" s="12" t="s">
        <v>60</v>
      </c>
      <c r="B22" s="15" t="s">
        <v>61</v>
      </c>
      <c r="C22" s="17">
        <v>6400</v>
      </c>
      <c r="D22" s="17">
        <v>0</v>
      </c>
      <c r="E22" s="11">
        <v>1.18</v>
      </c>
      <c r="F22" s="19" t="s">
        <v>68</v>
      </c>
    </row>
    <row r="23" spans="1:6" ht="42" customHeight="1">
      <c r="A23" s="12" t="s">
        <v>38</v>
      </c>
      <c r="B23" s="13" t="s">
        <v>39</v>
      </c>
      <c r="C23" s="23">
        <f>C24</f>
        <v>597700</v>
      </c>
      <c r="D23" s="23">
        <f>D24</f>
        <v>23300.69</v>
      </c>
      <c r="E23" s="8">
        <f t="shared" si="0"/>
        <v>3.898392169984942</v>
      </c>
    </row>
    <row r="24" spans="1:6" ht="81" customHeight="1">
      <c r="A24" s="14" t="s">
        <v>40</v>
      </c>
      <c r="B24" s="13" t="s">
        <v>41</v>
      </c>
      <c r="C24" s="17">
        <v>597700</v>
      </c>
      <c r="D24" s="17">
        <v>23300.69</v>
      </c>
      <c r="E24" s="11">
        <f t="shared" si="0"/>
        <v>3.898392169984942</v>
      </c>
      <c r="F24" s="19" t="s">
        <v>67</v>
      </c>
    </row>
    <row r="25" spans="1:6" ht="29.25" customHeight="1">
      <c r="A25" s="12" t="s">
        <v>42</v>
      </c>
      <c r="B25" s="15" t="s">
        <v>43</v>
      </c>
      <c r="C25" s="17">
        <f>C26</f>
        <v>56000</v>
      </c>
      <c r="D25" s="17">
        <f>D26</f>
        <v>73160.100000000006</v>
      </c>
      <c r="E25" s="11">
        <f t="shared" si="0"/>
        <v>130.64303571428573</v>
      </c>
    </row>
    <row r="26" spans="1:6" ht="22.5">
      <c r="A26" s="14" t="s">
        <v>44</v>
      </c>
      <c r="B26" s="15" t="s">
        <v>45</v>
      </c>
      <c r="C26" s="17">
        <v>56000</v>
      </c>
      <c r="D26" s="17">
        <v>73160.100000000006</v>
      </c>
      <c r="E26" s="11">
        <f t="shared" si="0"/>
        <v>130.64303571428573</v>
      </c>
      <c r="F26" s="19" t="s">
        <v>69</v>
      </c>
    </row>
    <row r="27" spans="1:6">
      <c r="A27" s="12" t="s">
        <v>46</v>
      </c>
      <c r="B27" s="13" t="s">
        <v>64</v>
      </c>
      <c r="C27" s="23">
        <f>C28</f>
        <v>373300</v>
      </c>
      <c r="D27" s="23">
        <f>D28</f>
        <v>0</v>
      </c>
      <c r="E27" s="11">
        <f t="shared" si="0"/>
        <v>0</v>
      </c>
    </row>
    <row r="28" spans="1:6" ht="24" customHeight="1">
      <c r="A28" s="14" t="s">
        <v>62</v>
      </c>
      <c r="B28" s="15" t="s">
        <v>63</v>
      </c>
      <c r="C28" s="17">
        <v>373300</v>
      </c>
      <c r="D28" s="17">
        <v>0</v>
      </c>
      <c r="E28" s="11">
        <f t="shared" si="0"/>
        <v>0</v>
      </c>
      <c r="F28" s="20"/>
    </row>
    <row r="29" spans="1:6" hidden="1">
      <c r="A29" s="12" t="s">
        <v>46</v>
      </c>
      <c r="B29" s="13" t="s">
        <v>47</v>
      </c>
      <c r="C29" s="23">
        <v>0</v>
      </c>
      <c r="D29" s="23">
        <v>0</v>
      </c>
      <c r="E29" s="8"/>
    </row>
    <row r="30" spans="1:6" ht="18" hidden="1" customHeight="1">
      <c r="A30" s="14" t="s">
        <v>48</v>
      </c>
      <c r="B30" s="15" t="s">
        <v>49</v>
      </c>
      <c r="C30" s="17">
        <v>0</v>
      </c>
      <c r="D30" s="17">
        <v>0</v>
      </c>
      <c r="E30" s="11"/>
    </row>
    <row r="31" spans="1:6">
      <c r="A31" s="12" t="s">
        <v>50</v>
      </c>
      <c r="B31" s="13" t="s">
        <v>51</v>
      </c>
      <c r="C31" s="23">
        <f>C32+C33+C34+C38</f>
        <v>33687100</v>
      </c>
      <c r="D31" s="23">
        <f>D32+D33+D34+D38</f>
        <v>4412000</v>
      </c>
      <c r="E31" s="11">
        <f t="shared" si="0"/>
        <v>13.09700152283812</v>
      </c>
    </row>
    <row r="32" spans="1:6" ht="26.25">
      <c r="A32" s="14" t="s">
        <v>52</v>
      </c>
      <c r="B32" s="16" t="s">
        <v>70</v>
      </c>
      <c r="C32" s="17">
        <v>12494000</v>
      </c>
      <c r="D32" s="17">
        <v>4412000</v>
      </c>
      <c r="E32" s="11">
        <f t="shared" si="0"/>
        <v>35.312950216103729</v>
      </c>
      <c r="F32" s="20"/>
    </row>
    <row r="33" spans="1:6" ht="26.25">
      <c r="A33" s="14" t="s">
        <v>71</v>
      </c>
      <c r="B33" s="15" t="s">
        <v>59</v>
      </c>
      <c r="C33" s="17">
        <v>1113300</v>
      </c>
      <c r="D33" s="17">
        <v>0</v>
      </c>
      <c r="E33" s="11">
        <f t="shared" si="0"/>
        <v>0</v>
      </c>
      <c r="F33" s="20"/>
    </row>
    <row r="34" spans="1:6" ht="18.75" customHeight="1">
      <c r="A34" s="9" t="s">
        <v>65</v>
      </c>
      <c r="B34" s="10" t="s">
        <v>66</v>
      </c>
      <c r="C34" s="22">
        <f>SUM(C35+C36+C37)</f>
        <v>19058400</v>
      </c>
      <c r="D34" s="22">
        <v>0</v>
      </c>
      <c r="E34" s="11">
        <f t="shared" si="0"/>
        <v>0</v>
      </c>
    </row>
    <row r="35" spans="1:6" ht="77.25">
      <c r="A35" s="9" t="s">
        <v>72</v>
      </c>
      <c r="B35" s="10" t="s">
        <v>73</v>
      </c>
      <c r="C35" s="22">
        <v>3460100</v>
      </c>
      <c r="D35" s="22">
        <v>0</v>
      </c>
      <c r="E35" s="11">
        <f t="shared" si="0"/>
        <v>0</v>
      </c>
      <c r="F35" s="20"/>
    </row>
    <row r="36" spans="1:6" ht="26.25">
      <c r="A36" s="9" t="s">
        <v>74</v>
      </c>
      <c r="B36" s="10" t="s">
        <v>75</v>
      </c>
      <c r="C36" s="22">
        <v>9133300</v>
      </c>
      <c r="D36" s="22">
        <v>0</v>
      </c>
      <c r="E36" s="11">
        <f t="shared" si="0"/>
        <v>0</v>
      </c>
      <c r="F36" s="20"/>
    </row>
    <row r="37" spans="1:6">
      <c r="A37" s="9" t="s">
        <v>77</v>
      </c>
      <c r="B37" s="10" t="s">
        <v>76</v>
      </c>
      <c r="C37" s="22">
        <v>6465000</v>
      </c>
      <c r="D37" s="22">
        <v>0</v>
      </c>
      <c r="E37" s="11">
        <f t="shared" si="0"/>
        <v>0</v>
      </c>
      <c r="F37" s="20"/>
    </row>
    <row r="38" spans="1:6" ht="15.75" customHeight="1">
      <c r="A38" s="9" t="s">
        <v>55</v>
      </c>
      <c r="B38" s="10" t="s">
        <v>56</v>
      </c>
      <c r="C38" s="22">
        <v>1021400</v>
      </c>
      <c r="D38" s="22">
        <v>0</v>
      </c>
      <c r="E38" s="11">
        <v>0</v>
      </c>
    </row>
    <row r="39" spans="1:6" hidden="1">
      <c r="A39" s="9" t="s">
        <v>57</v>
      </c>
      <c r="B39" s="10" t="s">
        <v>58</v>
      </c>
      <c r="C39" s="22"/>
      <c r="D39" s="22"/>
      <c r="E39" s="11"/>
    </row>
    <row r="40" spans="1:6">
      <c r="A40" s="6" t="s">
        <v>54</v>
      </c>
      <c r="B40" s="7"/>
      <c r="C40" s="21">
        <f>C10+C31</f>
        <v>69413300</v>
      </c>
      <c r="D40" s="21">
        <f>D10+D31</f>
        <v>11485438.120000001</v>
      </c>
      <c r="E40" s="11">
        <f t="shared" si="0"/>
        <v>16.546451645433947</v>
      </c>
    </row>
    <row r="41" spans="1:6">
      <c r="D41" s="18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2021-05-28T08:57:41Z</dcterms:modified>
</cp:coreProperties>
</file>